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proyecto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<sst xmlns="http://schemas.openxmlformats.org/spreadsheetml/2006/main" count="27" uniqueCount="27">
  <si>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B) PROYECTOS DE INVERSION PUBLICA EN EJECUCION</t>
  </si>
  <si>
    <t>PROYECTOS DE INVERSIÓN PÚBLICA EN EJECUCIÓN </t>
  </si>
  <si>
    <t>(EN NUEVOS SOLES)</t>
  </si>
  <si>
    <t>Costo</t>
  </si>
  <si>
    <t>Avance</t>
  </si>
  <si>
    <t>Código y Denominación del Proyecto</t>
  </si>
  <si>
    <t>total del</t>
  </si>
  <si>
    <t>I Trimestre</t>
  </si>
  <si>
    <t>II Trimestre</t>
  </si>
  <si>
    <t>III Trimestre</t>
  </si>
  <si>
    <t>IV Trimestre</t>
  </si>
  <si>
    <t>TOTAL</t>
  </si>
  <si>
    <t>del PIM</t>
  </si>
  <si>
    <t>                Componentes</t>
  </si>
  <si>
    <t>Proyecto</t>
  </si>
  <si>
    <t>Modernización del Sistema de Adquisiciones y Contrataciones del Estado para mejorar su eficiencia a nivel nacional 1/</t>
  </si>
  <si>
    <t>Sistema Electrónico de Adquisiciones y Contrataciones del Estado (SEACE)</t>
  </si>
  <si>
    <t>Registro Nacional de Proveedores</t>
  </si>
  <si>
    <t>Capacitación</t>
  </si>
  <si>
    <t>Ampliación de Areas de la Sede Institucional del CONSUCODE para mejorar el servicio a usuarios</t>
  </si>
  <si>
    <t>Total Pliego</t>
  </si>
  <si>
    <t>1/ Cuenta con el financiamiento parcial del Programa de Apoyo a la Modernización y Descentralización del Estado (PMDE) que se ejecuta a través de la Presidencia del Consejo de Ministros. </t>
  </si>
  <si>
    <t>2/ Ejecución financiada a través de la fuente de financiamiento Recursos Directamente Recaudados. </t>
  </si>
  <si>
    <t>AL I TRIMESTRE DEL AÑO FISCAL 2008</t>
  </si>
  <si>
    <t>PIA 2008</t>
  </si>
  <si>
    <t>PIM 2008</t>
  </si>
  <si>
    <t>Ejecución presupuestal 2008 2/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</si>
</sst>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* #,##0.000_ ;_ * \-#,##0.000_ ;_ * &quot;-&quot;??_ ;_ @_ "/>
    <numFmt numFmtId="167" formatCode="_ * #,##0.0000_ ;_ * \-#,##0.00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sz val="10"/>
      <color indexed="2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5" fillId="34" borderId="13" xfId="0" applyFont="1" applyFill="1" applyBorder="1" applyAlignment="1">
      <alignment vertical="center" wrapText="1"/>
    </xf>
    <xf numFmtId="3" fontId="5" fillId="34" borderId="14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right" wrapText="1"/>
    </xf>
    <xf numFmtId="10" fontId="5" fillId="34" borderId="20" xfId="0" applyNumberFormat="1" applyFont="1" applyFill="1" applyBorder="1" applyAlignment="1">
      <alignment horizontal="right" vertical="center" wrapText="1"/>
    </xf>
    <xf numFmtId="10" fontId="0" fillId="0" borderId="20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right" wrapText="1"/>
    </xf>
    <xf numFmtId="10" fontId="5" fillId="33" borderId="2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2" fillId="33" borderId="22" xfId="0" applyFont="1" applyFill="1" applyBorder="1" applyAlignment="1">
      <alignment wrapText="1"/>
    </xf>
    <xf numFmtId="0" fontId="2" fillId="33" borderId="23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0" fontId="5" fillId="34" borderId="26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3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Q20"/>
  <sheetViews>
    <sheetView tabSelected="1" zoomScalePageLayoutView="0" workbookViewId="0" topLeftCell="A1">
      <selection activeCell="E22" sqref="E22"/>
    </sheetView>
  </sheetViews>
  <sheetFormatPr defaultColWidth="11.421875" defaultRowHeight="12.75"/>
  <cols>
    <col min="1" max="1" width="8.00390625" style="2" customWidth="1"/>
    <col min="2" max="2" width="2.28125" style="2" customWidth="1"/>
    <col min="3" max="3" width="35.00390625" style="2" customWidth="1"/>
    <col min="4" max="4" width="10.00390625" style="2" customWidth="1"/>
    <col min="5" max="5" width="8.8515625" style="2" customWidth="1"/>
    <col min="6" max="6" width="9.28125" style="2" customWidth="1"/>
    <col min="7" max="9" width="9.140625" style="2" customWidth="1"/>
    <col min="10" max="10" width="12.00390625" style="2" bestFit="1" customWidth="1"/>
    <col min="11" max="11" width="9.140625" style="2" bestFit="1" customWidth="1"/>
    <col min="12" max="12" width="8.140625" style="2" customWidth="1"/>
    <col min="13" max="13" width="11.7109375" style="2" bestFit="1" customWidth="1"/>
    <col min="14" max="14" width="11.28125" style="2" bestFit="1" customWidth="1"/>
    <col min="15" max="15" width="5.7109375" style="2" bestFit="1" customWidth="1"/>
    <col min="16" max="16" width="7.7109375" style="2" bestFit="1" customWidth="1"/>
    <col min="17" max="16384" width="11.421875" style="2" customWidth="1"/>
  </cols>
  <sheetData>
    <row r="1" ht="12.75">
      <c r="A1" s="1" t="s">
        <v>0</v>
      </c>
    </row>
    <row r="3" spans="1:12" ht="12.7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 customHeight="1">
      <c r="A4" s="36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2.75" customHeight="1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3.5" thickBot="1">
      <c r="A6" s="37"/>
      <c r="B6" s="37"/>
      <c r="C6" s="37"/>
      <c r="D6" s="37"/>
      <c r="E6" s="38"/>
      <c r="F6" s="38"/>
      <c r="G6" s="37"/>
      <c r="H6" s="37"/>
      <c r="I6" s="37"/>
      <c r="J6" s="37"/>
      <c r="K6" s="37"/>
      <c r="L6" s="38"/>
    </row>
    <row r="7" spans="1:12" ht="19.5" customHeight="1" thickBot="1">
      <c r="A7" s="39"/>
      <c r="B7" s="40"/>
      <c r="C7" s="41"/>
      <c r="D7" s="3" t="s">
        <v>3</v>
      </c>
      <c r="E7" s="42" t="s">
        <v>24</v>
      </c>
      <c r="F7" s="42" t="s">
        <v>25</v>
      </c>
      <c r="G7" s="45" t="s">
        <v>26</v>
      </c>
      <c r="H7" s="45"/>
      <c r="I7" s="45"/>
      <c r="J7" s="45"/>
      <c r="K7" s="45"/>
      <c r="L7" s="27" t="s">
        <v>4</v>
      </c>
    </row>
    <row r="8" spans="1:12" ht="12.75" customHeight="1">
      <c r="A8" s="57" t="s">
        <v>5</v>
      </c>
      <c r="B8" s="58"/>
      <c r="C8" s="59"/>
      <c r="D8" s="4" t="s">
        <v>6</v>
      </c>
      <c r="E8" s="43"/>
      <c r="F8" s="43"/>
      <c r="G8" s="49" t="s">
        <v>7</v>
      </c>
      <c r="H8" s="47" t="s">
        <v>8</v>
      </c>
      <c r="I8" s="47" t="s">
        <v>9</v>
      </c>
      <c r="J8" s="47" t="s">
        <v>10</v>
      </c>
      <c r="K8" s="47" t="s">
        <v>11</v>
      </c>
      <c r="L8" s="28" t="s">
        <v>12</v>
      </c>
    </row>
    <row r="9" spans="1:12" ht="13.5" thickBot="1">
      <c r="A9" s="54" t="s">
        <v>13</v>
      </c>
      <c r="B9" s="55"/>
      <c r="C9" s="56"/>
      <c r="D9" s="4" t="s">
        <v>14</v>
      </c>
      <c r="E9" s="44"/>
      <c r="F9" s="44"/>
      <c r="G9" s="50"/>
      <c r="H9" s="48"/>
      <c r="I9" s="48"/>
      <c r="J9" s="48"/>
      <c r="K9" s="48"/>
      <c r="L9" s="28"/>
    </row>
    <row r="10" spans="1:12" ht="13.5" thickBot="1">
      <c r="A10" s="51"/>
      <c r="B10" s="52"/>
      <c r="C10" s="53"/>
      <c r="D10" s="5"/>
      <c r="E10" s="6"/>
      <c r="F10" s="6"/>
      <c r="G10" s="5"/>
      <c r="H10" s="5"/>
      <c r="I10" s="5"/>
      <c r="J10" s="5"/>
      <c r="K10" s="5"/>
      <c r="L10" s="29"/>
    </row>
    <row r="11" spans="1:17" s="10" customFormat="1" ht="51.75" customHeight="1" thickBot="1">
      <c r="A11" s="7">
        <v>2.15229</v>
      </c>
      <c r="B11" s="60" t="s">
        <v>15</v>
      </c>
      <c r="C11" s="61"/>
      <c r="D11" s="8">
        <f>SUM(D12:D14)</f>
        <v>41837276</v>
      </c>
      <c r="E11" s="9">
        <v>450000</v>
      </c>
      <c r="F11" s="9">
        <f>+E11+3201673</f>
        <v>3651673</v>
      </c>
      <c r="G11" s="9">
        <f>SUM(G12:G14)</f>
        <v>802640</v>
      </c>
      <c r="H11" s="9">
        <f>SUM(H12:H14)</f>
        <v>0</v>
      </c>
      <c r="I11" s="9">
        <f>SUM(I12:I14)</f>
        <v>0</v>
      </c>
      <c r="J11" s="9">
        <f>SUM(J12:J14)</f>
        <v>0</v>
      </c>
      <c r="K11" s="9">
        <f>SUM(G11:J11)</f>
        <v>802640</v>
      </c>
      <c r="L11" s="30">
        <f>+K11/F11</f>
        <v>0.21980062289257554</v>
      </c>
      <c r="M11" s="2"/>
      <c r="N11" s="2"/>
      <c r="O11" s="2"/>
      <c r="P11" s="2"/>
      <c r="Q11" s="2"/>
    </row>
    <row r="12" spans="1:17" s="16" customFormat="1" ht="26.25" hidden="1" thickBot="1">
      <c r="A12" s="11"/>
      <c r="B12" s="12">
        <v>1</v>
      </c>
      <c r="C12" s="13" t="s">
        <v>16</v>
      </c>
      <c r="D12" s="14">
        <f>22745411+1741964</f>
        <v>24487375</v>
      </c>
      <c r="E12" s="15"/>
      <c r="F12" s="15"/>
      <c r="G12" s="15">
        <v>802640</v>
      </c>
      <c r="H12" s="15"/>
      <c r="I12" s="15"/>
      <c r="J12" s="15"/>
      <c r="K12" s="15">
        <f>SUM(G12:J12)</f>
        <v>802640</v>
      </c>
      <c r="L12" s="31"/>
      <c r="M12" s="67"/>
      <c r="N12" s="2"/>
      <c r="O12" s="2"/>
      <c r="P12" s="2"/>
      <c r="Q12" s="2"/>
    </row>
    <row r="13" spans="1:17" s="16" customFormat="1" ht="13.5" hidden="1" thickBot="1">
      <c r="A13" s="11"/>
      <c r="B13" s="12">
        <v>2</v>
      </c>
      <c r="C13" s="13" t="s">
        <v>17</v>
      </c>
      <c r="D13" s="14">
        <f>17768895-1644130</f>
        <v>16124765</v>
      </c>
      <c r="E13" s="17"/>
      <c r="F13" s="26"/>
      <c r="G13" s="18"/>
      <c r="H13" s="18"/>
      <c r="I13" s="18"/>
      <c r="J13" s="18"/>
      <c r="K13" s="15"/>
      <c r="L13" s="32"/>
      <c r="M13" s="67"/>
      <c r="N13" s="2"/>
      <c r="O13" s="2"/>
      <c r="P13" s="2"/>
      <c r="Q13" s="2"/>
    </row>
    <row r="14" spans="1:17" s="16" customFormat="1" ht="48" customHeight="1" hidden="1" thickBot="1">
      <c r="A14" s="11"/>
      <c r="B14" s="12">
        <v>3</v>
      </c>
      <c r="C14" s="13" t="s">
        <v>18</v>
      </c>
      <c r="D14" s="14">
        <f>1322940-97804</f>
        <v>1225136</v>
      </c>
      <c r="E14" s="17"/>
      <c r="F14" s="17"/>
      <c r="G14" s="18"/>
      <c r="H14" s="18"/>
      <c r="I14" s="18"/>
      <c r="J14" s="19"/>
      <c r="K14" s="15"/>
      <c r="L14" s="32"/>
      <c r="M14" s="67"/>
      <c r="N14" s="2"/>
      <c r="O14" s="2"/>
      <c r="P14" s="2"/>
      <c r="Q14" s="2"/>
    </row>
    <row r="15" spans="1:12" ht="13.5" thickBot="1">
      <c r="A15" s="20"/>
      <c r="B15" s="21"/>
      <c r="C15" s="22"/>
      <c r="D15" s="19"/>
      <c r="E15" s="23"/>
      <c r="F15" s="23"/>
      <c r="G15" s="23"/>
      <c r="H15" s="23"/>
      <c r="I15" s="23"/>
      <c r="J15" s="23"/>
      <c r="K15" s="23"/>
      <c r="L15" s="33"/>
    </row>
    <row r="16" spans="1:17" s="10" customFormat="1" ht="40.5" customHeight="1" thickBot="1">
      <c r="A16" s="7">
        <v>2.20003</v>
      </c>
      <c r="B16" s="60" t="s">
        <v>19</v>
      </c>
      <c r="C16" s="61"/>
      <c r="D16" s="9">
        <v>5476381</v>
      </c>
      <c r="E16" s="9">
        <v>490000</v>
      </c>
      <c r="F16" s="9">
        <f>+E16+395767</f>
        <v>885767</v>
      </c>
      <c r="G16" s="9">
        <v>198892.54</v>
      </c>
      <c r="H16" s="9"/>
      <c r="I16" s="9"/>
      <c r="J16" s="9"/>
      <c r="K16" s="9">
        <f>SUM(G16:J16)</f>
        <v>198892.54</v>
      </c>
      <c r="L16" s="30">
        <f>+K16/F16</f>
        <v>0.22454272963431693</v>
      </c>
      <c r="M16" s="2"/>
      <c r="N16" s="2"/>
      <c r="O16" s="2"/>
      <c r="P16" s="2"/>
      <c r="Q16" s="2"/>
    </row>
    <row r="17" spans="1:12" ht="13.5" thickBot="1">
      <c r="A17" s="24"/>
      <c r="B17" s="21"/>
      <c r="C17" s="21"/>
      <c r="D17" s="6"/>
      <c r="E17" s="6"/>
      <c r="F17" s="6"/>
      <c r="G17" s="6"/>
      <c r="H17" s="6"/>
      <c r="I17" s="6"/>
      <c r="J17" s="6"/>
      <c r="K17" s="6"/>
      <c r="L17" s="34"/>
    </row>
    <row r="18" spans="1:12" s="16" customFormat="1" ht="21" customHeight="1" thickBot="1">
      <c r="A18" s="62" t="s">
        <v>20</v>
      </c>
      <c r="B18" s="63"/>
      <c r="C18" s="64"/>
      <c r="D18" s="25">
        <f aca="true" t="shared" si="0" ref="D18:K18">+D11+D16</f>
        <v>47313657</v>
      </c>
      <c r="E18" s="25">
        <f t="shared" si="0"/>
        <v>940000</v>
      </c>
      <c r="F18" s="25">
        <f t="shared" si="0"/>
        <v>4537440</v>
      </c>
      <c r="G18" s="25">
        <f t="shared" si="0"/>
        <v>1001532.54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5">
        <f t="shared" si="0"/>
        <v>1001532.54</v>
      </c>
      <c r="L18" s="35">
        <f>+K18/F18</f>
        <v>0.22072634348883954</v>
      </c>
    </row>
    <row r="19" spans="1:12" ht="25.5" customHeight="1">
      <c r="A19" s="65" t="s">
        <v>21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</row>
    <row r="20" spans="1:12" ht="12.75">
      <c r="A20" s="46" t="s">
        <v>22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</sheetData>
  <sheetProtection/>
  <mergeCells count="21">
    <mergeCell ref="B16:C16"/>
    <mergeCell ref="A18:C18"/>
    <mergeCell ref="A19:L19"/>
    <mergeCell ref="A20:L20"/>
    <mergeCell ref="H8:H9"/>
    <mergeCell ref="I8:I9"/>
    <mergeCell ref="J8:J9"/>
    <mergeCell ref="K8:K9"/>
    <mergeCell ref="G8:G9"/>
    <mergeCell ref="A10:C10"/>
    <mergeCell ref="A9:C9"/>
    <mergeCell ref="A8:C8"/>
    <mergeCell ref="B11:C11"/>
    <mergeCell ref="A3:L3"/>
    <mergeCell ref="A4:L4"/>
    <mergeCell ref="A5:L5"/>
    <mergeCell ref="A6:L6"/>
    <mergeCell ref="A7:C7"/>
    <mergeCell ref="E7:E9"/>
    <mergeCell ref="F7:F9"/>
    <mergeCell ref="G7:K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mtaboada</dc:creator>
  <cp:keywords/>
  <dc:description/>
  <cp:lastModifiedBy>mtaboada</cp:lastModifiedBy>
  <cp:lastPrinted>2008-01-25T01:14:58Z</cp:lastPrinted>
  <dcterms:created xsi:type="dcterms:W3CDTF">2008-01-25T00:44:42Z</dcterms:created>
  <dcterms:modified xsi:type="dcterms:W3CDTF">2008-05-13T17:30:50Z</dcterms:modified>
  <cp:category/>
  <cp:version/>
  <cp:contentType/>
  <cp:contentStatus/>
</cp:coreProperties>
</file>